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5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<sst xmlns="http://schemas.openxmlformats.org/spreadsheetml/2006/main" count="28" uniqueCount="28">
  <si>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Месяц</t>
  </si>
  <si>
    <t>Покупка ЭЭ</t>
  </si>
  <si>
    <t>Транзит</t>
  </si>
  <si>
    <t>КЭС</t>
  </si>
  <si>
    <t>Мтовилиха</t>
  </si>
  <si>
    <t>Физ.лица</t>
  </si>
  <si>
    <t>НН</t>
  </si>
  <si>
    <t>СН-2</t>
  </si>
  <si>
    <t>Пол.отпуск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</si>
  <si>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</si>
  <si>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</si>
  <si>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</si>
  <si>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</si>
  <si>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</si>
  <si>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</si>
  <si>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</si>
  <si>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</si>
  <si>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</si>
  <si>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</si>
  <si>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</si>
  <si>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</si>
  <si>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</si>
  <si>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Потери:</t>
  </si>
  <si>
    <t>Цен.отд.</t>
  </si>
  <si>
    <t>Потери</t>
  </si>
  <si>
    <t>Труженник</t>
  </si>
  <si>
    <t>2015 год</t>
  </si>
  <si>
    <t>Данные МУП "ККГЭС" 2015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</si>
</sst>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%"/>
    <numFmt numFmtId="173" formatCode="0.0000%"/>
    <numFmt numFmtId="174" formatCode="0.00000%"/>
    <numFmt numFmtId="175" formatCode="0.000000%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"/>
    <numFmt numFmtId="18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33">
      <alignment/>
      <protection/>
    </xf>
    <xf numFmtId="3" fontId="1" fillId="0" borderId="0" xfId="33" applyNumberFormat="1">
      <alignment/>
      <protection/>
    </xf>
    <xf numFmtId="0" fontId="3" fillId="0" borderId="0" xfId="33" applyFont="1" applyAlignment="1">
      <alignment horizontal="right"/>
      <protection/>
    </xf>
    <xf numFmtId="3" fontId="4" fillId="0" borderId="0" xfId="33" applyNumberFormat="1" applyFont="1" applyBorder="1">
      <alignment/>
      <protection/>
    </xf>
    <xf numFmtId="0" fontId="3" fillId="0" borderId="0" xfId="33" applyFont="1">
      <alignment/>
      <protection/>
    </xf>
    <xf numFmtId="0" fontId="6" fillId="0" borderId="0" xfId="33" applyFont="1">
      <alignment/>
      <protection/>
    </xf>
    <xf numFmtId="0" fontId="7" fillId="0" borderId="0" xfId="33" applyFont="1" applyAlignment="1">
      <alignment horizontal="right"/>
      <protection/>
    </xf>
    <xf numFmtId="0" fontId="6" fillId="0" borderId="0" xfId="33" applyFont="1" applyAlignment="1">
      <alignment horizontal="right"/>
      <protection/>
    </xf>
    <xf numFmtId="3" fontId="4" fillId="0" borderId="0" xfId="33" applyNumberFormat="1" applyFont="1" applyBorder="1" applyAlignment="1">
      <alignment/>
      <protection/>
    </xf>
    <xf numFmtId="0" fontId="3" fillId="0" borderId="0" xfId="33" applyFont="1" applyAlignment="1">
      <alignment/>
      <protection/>
    </xf>
    <xf numFmtId="0" fontId="5" fillId="0" borderId="10" xfId="33" applyFont="1" applyBorder="1">
      <alignment/>
      <protection/>
    </xf>
    <xf numFmtId="0" fontId="5" fillId="0" borderId="11" xfId="33" applyFont="1" applyBorder="1" applyAlignment="1">
      <alignment horizontal="center"/>
      <protection/>
    </xf>
    <xf numFmtId="0" fontId="5" fillId="0" borderId="11" xfId="33" applyFont="1" applyBorder="1">
      <alignment/>
      <protection/>
    </xf>
    <xf numFmtId="0" fontId="5" fillId="0" borderId="11" xfId="33" applyFont="1" applyFill="1" applyBorder="1">
      <alignment/>
      <protection/>
    </xf>
    <xf numFmtId="0" fontId="5" fillId="0" borderId="12" xfId="33" applyFont="1" applyFill="1" applyBorder="1">
      <alignment/>
      <protection/>
    </xf>
    <xf numFmtId="0" fontId="5" fillId="0" borderId="13" xfId="33" applyFont="1" applyFill="1" applyBorder="1">
      <alignment/>
      <protection/>
    </xf>
    <xf numFmtId="0" fontId="5" fillId="0" borderId="14" xfId="33" applyFont="1" applyFill="1" applyBorder="1">
      <alignment/>
      <protection/>
    </xf>
    <xf numFmtId="0" fontId="4" fillId="0" borderId="15" xfId="33" applyFont="1" applyBorder="1" applyAlignment="1">
      <alignment horizontal="center"/>
      <protection/>
    </xf>
    <xf numFmtId="0" fontId="4" fillId="0" borderId="16" xfId="33" applyFont="1" applyBorder="1" applyAlignment="1">
      <alignment horizontal="center"/>
      <protection/>
    </xf>
    <xf numFmtId="0" fontId="2" fillId="0" borderId="16" xfId="33" applyFont="1" applyBorder="1" applyAlignment="1">
      <alignment horizontal="center"/>
      <protection/>
    </xf>
    <xf numFmtId="0" fontId="2" fillId="0" borderId="17" xfId="33" applyFont="1" applyBorder="1" applyAlignment="1">
      <alignment/>
      <protection/>
    </xf>
    <xf numFmtId="0" fontId="4" fillId="0" borderId="18" xfId="33" applyFont="1" applyBorder="1" applyAlignment="1">
      <alignment/>
      <protection/>
    </xf>
    <xf numFmtId="0" fontId="2" fillId="0" borderId="18" xfId="33" applyFont="1" applyBorder="1" applyAlignment="1">
      <alignment/>
      <protection/>
    </xf>
    <xf numFmtId="0" fontId="1" fillId="0" borderId="19" xfId="33" applyBorder="1">
      <alignment/>
      <protection/>
    </xf>
    <xf numFmtId="0" fontId="2" fillId="0" borderId="20" xfId="33" applyFont="1" applyBorder="1">
      <alignment/>
      <protection/>
    </xf>
    <xf numFmtId="0" fontId="8" fillId="0" borderId="21" xfId="33" applyFont="1" applyBorder="1" applyAlignment="1">
      <alignment horizontal="center"/>
      <protection/>
    </xf>
    <xf numFmtId="0" fontId="2" fillId="0" borderId="22" xfId="33" applyFont="1" applyBorder="1" applyAlignment="1">
      <alignment horizontal="center"/>
      <protection/>
    </xf>
    <xf numFmtId="0" fontId="4" fillId="0" borderId="23" xfId="33" applyFont="1" applyBorder="1" applyAlignment="1">
      <alignment horizontal="center"/>
      <protection/>
    </xf>
    <xf numFmtId="0" fontId="2" fillId="0" borderId="23" xfId="33" applyFont="1" applyBorder="1" applyAlignment="1">
      <alignment horizontal="center"/>
      <protection/>
    </xf>
    <xf numFmtId="0" fontId="2" fillId="0" borderId="24" xfId="33" applyFont="1" applyBorder="1" applyAlignment="1">
      <alignment horizontal="center"/>
      <protection/>
    </xf>
    <xf numFmtId="3" fontId="3" fillId="0" borderId="0" xfId="33" applyNumberFormat="1" applyFont="1">
      <alignment/>
      <protection/>
    </xf>
    <xf numFmtId="10" fontId="11" fillId="0" borderId="13" xfId="33" applyNumberFormat="1" applyFont="1" applyBorder="1">
      <alignment/>
      <protection/>
    </xf>
    <xf numFmtId="3" fontId="11" fillId="0" borderId="0" xfId="33" applyNumberFormat="1" applyFont="1" applyBorder="1" applyAlignment="1">
      <alignment/>
      <protection/>
    </xf>
    <xf numFmtId="3" fontId="13" fillId="0" borderId="25" xfId="33" applyNumberFormat="1" applyFont="1" applyBorder="1" applyAlignment="1">
      <alignment horizontal="center"/>
      <protection/>
    </xf>
    <xf numFmtId="3" fontId="11" fillId="0" borderId="26" xfId="33" applyNumberFormat="1" applyFont="1" applyBorder="1" applyAlignment="1">
      <alignment horizontal="center"/>
      <protection/>
    </xf>
    <xf numFmtId="3" fontId="14" fillId="0" borderId="25" xfId="33" applyNumberFormat="1" applyFont="1" applyBorder="1" applyAlignment="1">
      <alignment horizontal="center"/>
      <protection/>
    </xf>
    <xf numFmtId="3" fontId="14" fillId="0" borderId="16" xfId="33" applyNumberFormat="1" applyFont="1" applyBorder="1" applyAlignment="1">
      <alignment horizontal="center"/>
      <protection/>
    </xf>
    <xf numFmtId="3" fontId="13" fillId="33" borderId="25" xfId="33" applyNumberFormat="1" applyFont="1" applyFill="1" applyBorder="1" applyAlignment="1">
      <alignment horizontal="center"/>
      <protection/>
    </xf>
    <xf numFmtId="3" fontId="13" fillId="0" borderId="27" xfId="33" applyNumberFormat="1" applyFont="1" applyBorder="1" applyAlignment="1">
      <alignment horizontal="center"/>
      <protection/>
    </xf>
    <xf numFmtId="3" fontId="13" fillId="0" borderId="21" xfId="33" applyNumberFormat="1" applyFont="1" applyBorder="1" applyAlignment="1">
      <alignment horizontal="center"/>
      <protection/>
    </xf>
    <xf numFmtId="3" fontId="14" fillId="34" borderId="28" xfId="54" applyNumberFormat="1" applyFont="1" applyFill="1" applyBorder="1" applyAlignment="1">
      <alignment horizontal="center" vertical="center"/>
      <protection/>
    </xf>
    <xf numFmtId="3" fontId="14" fillId="0" borderId="29" xfId="54" applyNumberFormat="1" applyFont="1" applyBorder="1" applyAlignment="1">
      <alignment horizontal="center" vertical="center"/>
      <protection/>
    </xf>
    <xf numFmtId="3" fontId="13" fillId="0" borderId="30" xfId="33" applyNumberFormat="1" applyFont="1" applyBorder="1" applyAlignment="1">
      <alignment horizontal="center"/>
      <protection/>
    </xf>
    <xf numFmtId="2" fontId="11" fillId="0" borderId="31" xfId="33" applyNumberFormat="1" applyFont="1" applyBorder="1">
      <alignment/>
      <protection/>
    </xf>
    <xf numFmtId="3" fontId="13" fillId="0" borderId="32" xfId="33" applyNumberFormat="1" applyFont="1" applyBorder="1" applyAlignment="1">
      <alignment horizontal="center"/>
      <protection/>
    </xf>
    <xf numFmtId="3" fontId="14" fillId="34" borderId="29" xfId="54" applyNumberFormat="1" applyFont="1" applyFill="1" applyBorder="1" applyAlignment="1">
      <alignment horizontal="center" vertical="center"/>
      <protection/>
    </xf>
    <xf numFmtId="3" fontId="14" fillId="0" borderId="33" xfId="53" applyNumberFormat="1" applyFont="1" applyFill="1" applyBorder="1" applyAlignment="1" applyProtection="1">
      <alignment horizontal="center"/>
      <protection/>
    </xf>
    <xf numFmtId="3" fontId="53" fillId="0" borderId="25" xfId="33" applyNumberFormat="1" applyFont="1" applyBorder="1" applyAlignment="1">
      <alignment horizontal="center"/>
      <protection/>
    </xf>
    <xf numFmtId="3" fontId="53" fillId="0" borderId="32" xfId="33" applyNumberFormat="1" applyFont="1" applyBorder="1" applyAlignment="1">
      <alignment horizontal="center"/>
      <protection/>
    </xf>
    <xf numFmtId="3" fontId="53" fillId="34" borderId="29" xfId="54" applyNumberFormat="1" applyFont="1" applyFill="1" applyBorder="1" applyAlignment="1">
      <alignment horizontal="center" vertical="center"/>
      <protection/>
    </xf>
    <xf numFmtId="3" fontId="53" fillId="0" borderId="29" xfId="54" applyNumberFormat="1" applyFont="1" applyBorder="1" applyAlignment="1">
      <alignment horizontal="center" vertical="center"/>
      <protection/>
    </xf>
    <xf numFmtId="3" fontId="53" fillId="0" borderId="29" xfId="0" applyNumberFormat="1" applyFont="1" applyBorder="1" applyAlignment="1">
      <alignment horizontal="center" vertical="center"/>
    </xf>
    <xf numFmtId="3" fontId="53" fillId="0" borderId="30" xfId="33" applyNumberFormat="1" applyFont="1" applyBorder="1" applyAlignment="1">
      <alignment horizontal="center"/>
      <protection/>
    </xf>
    <xf numFmtId="3" fontId="14" fillId="0" borderId="23" xfId="0" applyNumberFormat="1" applyFont="1" applyBorder="1" applyAlignment="1">
      <alignment horizontal="center"/>
    </xf>
    <xf numFmtId="3" fontId="11" fillId="0" borderId="34" xfId="33" applyNumberFormat="1" applyFont="1" applyBorder="1" applyAlignment="1">
      <alignment horizontal="center"/>
      <protection/>
    </xf>
    <xf numFmtId="3" fontId="11" fillId="0" borderId="35" xfId="33" applyNumberFormat="1" applyFont="1" applyBorder="1" applyAlignment="1">
      <alignment horizontal="center"/>
      <protection/>
    </xf>
    <xf numFmtId="0" fontId="12" fillId="0" borderId="36" xfId="33" applyFont="1" applyBorder="1">
      <alignment/>
      <protection/>
    </xf>
    <xf numFmtId="3" fontId="11" fillId="0" borderId="37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3" fontId="11" fillId="0" borderId="0" xfId="33" applyNumberFormat="1" applyFont="1" applyBorder="1" applyAlignment="1">
      <alignment horizontal="right"/>
      <protection/>
    </xf>
    <xf numFmtId="0" fontId="12" fillId="0" borderId="0" xfId="33" applyFont="1">
      <alignment/>
      <protection/>
    </xf>
    <xf numFmtId="3" fontId="4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Alignment="1">
      <alignment horizontal="right"/>
      <protection/>
    </xf>
    <xf numFmtId="3" fontId="15" fillId="0" borderId="25" xfId="33" applyNumberFormat="1" applyFont="1" applyBorder="1" applyAlignment="1">
      <alignment horizontal="center"/>
      <protection/>
    </xf>
    <xf numFmtId="3" fontId="16" fillId="0" borderId="29" xfId="54" applyNumberFormat="1" applyFont="1" applyBorder="1" applyAlignment="1">
      <alignment horizontal="center" vertical="center"/>
      <protection/>
    </xf>
    <xf numFmtId="3" fontId="54" fillId="0" borderId="29" xfId="54" applyNumberFormat="1" applyFont="1" applyBorder="1" applyAlignment="1">
      <alignment horizontal="center" vertical="center"/>
      <protection/>
    </xf>
    <xf numFmtId="3" fontId="16" fillId="0" borderId="25" xfId="33" applyNumberFormat="1" applyFont="1" applyBorder="1" applyAlignment="1">
      <alignment horizontal="center"/>
      <protection/>
    </xf>
    <xf numFmtId="3" fontId="16" fillId="0" borderId="16" xfId="33" applyNumberFormat="1" applyFont="1" applyBorder="1" applyAlignment="1">
      <alignment horizontal="center"/>
      <protection/>
    </xf>
    <xf numFmtId="3" fontId="17" fillId="0" borderId="26" xfId="33" applyNumberFormat="1" applyFont="1" applyBorder="1" applyAlignment="1">
      <alignment horizontal="center"/>
      <protection/>
    </xf>
    <xf numFmtId="0" fontId="8" fillId="0" borderId="23" xfId="33" applyFont="1" applyBorder="1" applyAlignment="1">
      <alignment horizontal="center"/>
      <protection/>
    </xf>
    <xf numFmtId="0" fontId="18" fillId="0" borderId="0" xfId="33" applyFont="1">
      <alignment/>
      <protection/>
    </xf>
    <xf numFmtId="3" fontId="18" fillId="0" borderId="0" xfId="33" applyNumberFormat="1" applyFont="1">
      <alignment/>
      <protection/>
    </xf>
    <xf numFmtId="1" fontId="19" fillId="0" borderId="0" xfId="33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H27" sqref="H27"/>
    </sheetView>
  </sheetViews>
  <sheetFormatPr defaultColWidth="9.421875" defaultRowHeight="18.75" customHeight="1"/>
  <cols>
    <col min="1" max="1" width="9.28125" style="5" customWidth="1"/>
    <col min="2" max="2" width="11.28125" style="6" customWidth="1"/>
    <col min="3" max="3" width="11.7109375" style="5" customWidth="1"/>
    <col min="4" max="4" width="9.8515625" style="6" customWidth="1"/>
    <col min="5" max="5" width="10.140625" style="6" customWidth="1"/>
    <col min="6" max="6" width="8.8515625" style="6" customWidth="1"/>
    <col min="7" max="7" width="10.28125" style="10" customWidth="1"/>
    <col min="8" max="8" width="10.28125" style="8" customWidth="1"/>
    <col min="9" max="9" width="9.00390625" style="8" customWidth="1"/>
    <col min="10" max="10" width="11.421875" style="8" customWidth="1"/>
    <col min="11" max="11" width="11.57421875" style="6" customWidth="1"/>
    <col min="12" max="12" width="9.8515625" style="1" customWidth="1"/>
    <col min="13" max="13" width="11.421875" style="1" customWidth="1"/>
    <col min="14" max="14" width="9.8515625" style="1" customWidth="1"/>
    <col min="15" max="15" width="16.00390625" style="1" customWidth="1"/>
    <col min="16" max="16384" width="9.421875" style="1" customWidth="1"/>
  </cols>
  <sheetData>
    <row r="1" spans="1:13" ht="19.5" customHeight="1" thickBot="1">
      <c r="A1" s="3"/>
      <c r="B1" s="8"/>
      <c r="C1" s="3"/>
      <c r="E1" s="7" t="s">
        <v>26</v>
      </c>
      <c r="F1" s="7"/>
      <c r="G1" s="3"/>
      <c r="K1" s="8"/>
      <c r="L1" s="1">
        <v>15.67</v>
      </c>
      <c r="M1" s="71"/>
    </row>
    <row r="2" spans="1:14" ht="15" customHeight="1" thickBot="1">
      <c r="A2" s="11"/>
      <c r="B2" s="21"/>
      <c r="C2" s="22" t="s">
        <v>27</v>
      </c>
      <c r="D2" s="23"/>
      <c r="E2" s="23"/>
      <c r="F2" s="21"/>
      <c r="G2" s="22"/>
      <c r="H2" s="23"/>
      <c r="I2" s="23"/>
      <c r="J2" s="23"/>
      <c r="K2" s="30"/>
      <c r="L2" s="24"/>
      <c r="M2" s="71"/>
      <c r="N2" s="71"/>
    </row>
    <row r="3" spans="1:14" ht="15" customHeight="1">
      <c r="A3" s="12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6" t="s">
        <v>23</v>
      </c>
      <c r="G3" s="28" t="s">
        <v>5</v>
      </c>
      <c r="H3" s="29" t="s">
        <v>6</v>
      </c>
      <c r="I3" s="70" t="s">
        <v>7</v>
      </c>
      <c r="J3" s="29" t="s">
        <v>25</v>
      </c>
      <c r="K3" s="27" t="s">
        <v>8</v>
      </c>
      <c r="L3" s="25" t="s">
        <v>24</v>
      </c>
      <c r="M3" s="71"/>
      <c r="N3" s="71"/>
    </row>
    <row r="4" spans="1:14" ht="15" customHeight="1">
      <c r="A4" s="13" t="s">
        <v>9</v>
      </c>
      <c r="B4" s="39">
        <v>12195235</v>
      </c>
      <c r="C4" s="34">
        <v>922028</v>
      </c>
      <c r="D4" s="34">
        <v>107005</v>
      </c>
      <c r="E4" s="34">
        <v>54450</v>
      </c>
      <c r="F4" s="40">
        <v>44317</v>
      </c>
      <c r="G4" s="41">
        <v>5576463</v>
      </c>
      <c r="H4" s="42">
        <v>1042963</v>
      </c>
      <c r="I4" s="65">
        <v>2142847</v>
      </c>
      <c r="J4" s="42">
        <v>393960</v>
      </c>
      <c r="K4" s="43">
        <f>C4+G4+H4+J4+D4+E4+F4+I4</f>
        <v>10284033</v>
      </c>
      <c r="L4" s="44">
        <f aca="true" t="shared" si="0" ref="L4:L15">(B4-K4)/B4*100</f>
        <v>15.67171112323789</v>
      </c>
      <c r="M4" s="71"/>
      <c r="N4" s="71"/>
    </row>
    <row r="5" spans="1:14" ht="15" customHeight="1">
      <c r="A5" s="13" t="s">
        <v>10</v>
      </c>
      <c r="B5" s="39">
        <v>10455441</v>
      </c>
      <c r="C5" s="34">
        <v>896073</v>
      </c>
      <c r="D5" s="34">
        <v>100087</v>
      </c>
      <c r="E5" s="34">
        <v>40909</v>
      </c>
      <c r="F5" s="45">
        <v>48526</v>
      </c>
      <c r="G5" s="46">
        <v>4396018</v>
      </c>
      <c r="H5" s="42">
        <v>1046397</v>
      </c>
      <c r="I5" s="65">
        <v>1897624</v>
      </c>
      <c r="J5" s="42">
        <v>391440</v>
      </c>
      <c r="K5" s="43">
        <f aca="true" t="shared" si="1" ref="K5:K15">C5+G5+H5+J5+D5+E5+F5+I5</f>
        <v>8817074</v>
      </c>
      <c r="L5" s="44">
        <f t="shared" si="0"/>
        <v>15.66999421640847</v>
      </c>
      <c r="M5" s="71"/>
      <c r="N5" s="71"/>
    </row>
    <row r="6" spans="1:15" ht="15" customHeight="1">
      <c r="A6" s="13" t="s">
        <v>11</v>
      </c>
      <c r="B6" s="39">
        <v>10457316</v>
      </c>
      <c r="C6" s="47">
        <v>870955</v>
      </c>
      <c r="D6" s="34">
        <v>122754</v>
      </c>
      <c r="E6" s="48">
        <v>33555</v>
      </c>
      <c r="F6" s="49">
        <v>39940</v>
      </c>
      <c r="G6" s="50">
        <v>4750533</v>
      </c>
      <c r="H6" s="51">
        <v>1678847</v>
      </c>
      <c r="I6" s="66">
        <v>917983</v>
      </c>
      <c r="J6" s="52">
        <v>404088</v>
      </c>
      <c r="K6" s="53">
        <f t="shared" si="1"/>
        <v>8818655</v>
      </c>
      <c r="L6" s="44">
        <f t="shared" si="0"/>
        <v>15.66999601044857</v>
      </c>
      <c r="M6" s="72"/>
      <c r="N6" s="71"/>
      <c r="O6" s="2"/>
    </row>
    <row r="7" spans="1:14" ht="15" customHeight="1">
      <c r="A7" s="13" t="s">
        <v>12</v>
      </c>
      <c r="B7" s="39">
        <v>9442725</v>
      </c>
      <c r="C7" s="34">
        <v>700804</v>
      </c>
      <c r="D7" s="34">
        <v>91160</v>
      </c>
      <c r="E7" s="34">
        <v>37832</v>
      </c>
      <c r="F7" s="36">
        <v>49090</v>
      </c>
      <c r="G7" s="37">
        <v>4104187</v>
      </c>
      <c r="H7" s="37">
        <v>928780</v>
      </c>
      <c r="I7" s="68">
        <v>1786753</v>
      </c>
      <c r="J7" s="37">
        <v>264444</v>
      </c>
      <c r="K7" s="43">
        <f t="shared" si="1"/>
        <v>7963050</v>
      </c>
      <c r="L7" s="44">
        <f t="shared" si="0"/>
        <v>15.669999920573774</v>
      </c>
      <c r="M7" s="71"/>
      <c r="N7" s="71"/>
    </row>
    <row r="8" spans="1:15" ht="15" customHeight="1">
      <c r="A8" s="13" t="s">
        <v>13</v>
      </c>
      <c r="B8" s="39">
        <v>8135367</v>
      </c>
      <c r="C8" s="36">
        <v>1068358</v>
      </c>
      <c r="D8" s="36">
        <v>79337</v>
      </c>
      <c r="E8" s="34">
        <v>38440</v>
      </c>
      <c r="F8" s="34">
        <v>39978</v>
      </c>
      <c r="G8" s="54">
        <v>3405773</v>
      </c>
      <c r="H8" s="36">
        <v>946062</v>
      </c>
      <c r="I8" s="67">
        <v>1120859</v>
      </c>
      <c r="J8" s="34">
        <v>161748</v>
      </c>
      <c r="K8" s="43">
        <f t="shared" si="1"/>
        <v>6860555</v>
      </c>
      <c r="L8" s="44">
        <f t="shared" si="0"/>
        <v>15.669999890601124</v>
      </c>
      <c r="M8" s="72"/>
      <c r="N8" s="73"/>
      <c r="O8" s="2"/>
    </row>
    <row r="9" spans="1:14" ht="15" customHeight="1">
      <c r="A9" s="13" t="s">
        <v>14</v>
      </c>
      <c r="B9" s="39">
        <v>7485076</v>
      </c>
      <c r="C9" s="34">
        <v>858665</v>
      </c>
      <c r="D9" s="34">
        <v>86207</v>
      </c>
      <c r="E9" s="34">
        <v>43944</v>
      </c>
      <c r="F9" s="34">
        <v>43561</v>
      </c>
      <c r="G9" s="36">
        <v>2963828</v>
      </c>
      <c r="H9" s="36">
        <v>1345491</v>
      </c>
      <c r="I9" s="64">
        <v>930033</v>
      </c>
      <c r="J9" s="34">
        <v>86280</v>
      </c>
      <c r="K9" s="43">
        <f t="shared" si="1"/>
        <v>6358009</v>
      </c>
      <c r="L9" s="44">
        <f t="shared" si="0"/>
        <v>15.057522462029777</v>
      </c>
      <c r="M9" s="72"/>
      <c r="N9" s="73"/>
    </row>
    <row r="10" spans="1:15" ht="15" customHeight="1">
      <c r="A10" s="13" t="s">
        <v>15</v>
      </c>
      <c r="B10" s="39">
        <v>7803608</v>
      </c>
      <c r="C10" s="34">
        <v>838244</v>
      </c>
      <c r="D10" s="34">
        <v>97753</v>
      </c>
      <c r="E10" s="34">
        <v>42728</v>
      </c>
      <c r="F10" s="34">
        <v>39204</v>
      </c>
      <c r="G10" s="34">
        <v>3233013</v>
      </c>
      <c r="H10" s="34">
        <v>883417</v>
      </c>
      <c r="I10" s="64">
        <v>1337308</v>
      </c>
      <c r="J10" s="34">
        <v>109116</v>
      </c>
      <c r="K10" s="43">
        <f t="shared" si="1"/>
        <v>6580783</v>
      </c>
      <c r="L10" s="44">
        <f t="shared" si="0"/>
        <v>15.66999521247095</v>
      </c>
      <c r="M10" s="72"/>
      <c r="N10" s="71"/>
      <c r="O10" s="2"/>
    </row>
    <row r="11" spans="1:15" ht="15" customHeight="1">
      <c r="A11" s="13" t="s">
        <v>16</v>
      </c>
      <c r="B11" s="39">
        <v>8333134</v>
      </c>
      <c r="C11" s="34">
        <v>791712</v>
      </c>
      <c r="D11" s="34">
        <v>104622</v>
      </c>
      <c r="E11" s="34">
        <v>51959</v>
      </c>
      <c r="F11" s="34">
        <v>38522</v>
      </c>
      <c r="G11" s="34">
        <v>3823612</v>
      </c>
      <c r="H11" s="34">
        <v>809491</v>
      </c>
      <c r="I11" s="64">
        <v>1298010</v>
      </c>
      <c r="J11" s="34">
        <v>109404</v>
      </c>
      <c r="K11" s="43">
        <f t="shared" si="1"/>
        <v>7027332</v>
      </c>
      <c r="L11" s="44">
        <f t="shared" si="0"/>
        <v>15.669998826371929</v>
      </c>
      <c r="M11" s="71"/>
      <c r="N11" s="71"/>
      <c r="O11" s="2"/>
    </row>
    <row r="12" spans="1:15" ht="15" customHeight="1">
      <c r="A12" s="13" t="s">
        <v>17</v>
      </c>
      <c r="B12" s="39">
        <v>9065445</v>
      </c>
      <c r="C12" s="34">
        <v>823083</v>
      </c>
      <c r="D12" s="34">
        <v>133333</v>
      </c>
      <c r="E12" s="34">
        <v>46482</v>
      </c>
      <c r="F12" s="34">
        <v>46418</v>
      </c>
      <c r="G12" s="34">
        <v>3886243</v>
      </c>
      <c r="H12" s="34">
        <v>1551455</v>
      </c>
      <c r="I12" s="64">
        <v>1018675</v>
      </c>
      <c r="J12" s="34">
        <v>139200</v>
      </c>
      <c r="K12" s="43">
        <f t="shared" si="1"/>
        <v>7644889</v>
      </c>
      <c r="L12" s="44">
        <f t="shared" si="0"/>
        <v>15.670008477245187</v>
      </c>
      <c r="M12" s="71"/>
      <c r="N12" s="71"/>
      <c r="O12" s="2"/>
    </row>
    <row r="13" spans="1:14" ht="15" customHeight="1">
      <c r="A13" s="13" t="s">
        <v>18</v>
      </c>
      <c r="B13" s="39">
        <v>10136995</v>
      </c>
      <c r="C13" s="34">
        <v>895217</v>
      </c>
      <c r="D13" s="34">
        <v>167689</v>
      </c>
      <c r="E13" s="34">
        <v>57247</v>
      </c>
      <c r="F13" s="34">
        <v>47677</v>
      </c>
      <c r="G13" s="34">
        <v>4687922</v>
      </c>
      <c r="H13" s="34">
        <v>1729384</v>
      </c>
      <c r="I13" s="64">
        <v>963392</v>
      </c>
      <c r="J13" s="34">
        <v>0</v>
      </c>
      <c r="K13" s="43">
        <f t="shared" si="1"/>
        <v>8548528</v>
      </c>
      <c r="L13" s="44">
        <f t="shared" si="0"/>
        <v>15.66999885074423</v>
      </c>
      <c r="M13" s="71"/>
      <c r="N13" s="71"/>
    </row>
    <row r="14" spans="1:14" ht="15" customHeight="1">
      <c r="A14" s="14" t="s">
        <v>19</v>
      </c>
      <c r="B14" s="39">
        <v>10796104</v>
      </c>
      <c r="C14" s="34">
        <v>948638</v>
      </c>
      <c r="D14" s="34">
        <v>200938</v>
      </c>
      <c r="E14" s="38">
        <v>60489</v>
      </c>
      <c r="F14" s="38">
        <v>55007</v>
      </c>
      <c r="G14" s="38">
        <v>4994083</v>
      </c>
      <c r="H14" s="34">
        <v>1870841</v>
      </c>
      <c r="I14" s="64">
        <v>974599</v>
      </c>
      <c r="J14" s="34">
        <v>0</v>
      </c>
      <c r="K14" s="43">
        <f t="shared" si="1"/>
        <v>9104595</v>
      </c>
      <c r="L14" s="44">
        <f t="shared" si="0"/>
        <v>15.66777237418239</v>
      </c>
      <c r="M14" s="71"/>
      <c r="N14" s="71"/>
    </row>
    <row r="15" spans="1:14" ht="15" customHeight="1">
      <c r="A15" s="14" t="s">
        <v>20</v>
      </c>
      <c r="B15" s="39">
        <v>11358171</v>
      </c>
      <c r="C15" s="34">
        <v>972967</v>
      </c>
      <c r="D15" s="34">
        <v>209071</v>
      </c>
      <c r="E15" s="34">
        <v>61411</v>
      </c>
      <c r="F15" s="34">
        <v>55090</v>
      </c>
      <c r="G15" s="34">
        <v>5417429</v>
      </c>
      <c r="H15" s="34">
        <v>962140</v>
      </c>
      <c r="I15" s="64">
        <v>1900238</v>
      </c>
      <c r="J15" s="34">
        <v>0</v>
      </c>
      <c r="K15" s="43">
        <f t="shared" si="1"/>
        <v>9578346</v>
      </c>
      <c r="L15" s="44">
        <f t="shared" si="0"/>
        <v>15.669996516164442</v>
      </c>
      <c r="M15" s="71"/>
      <c r="N15" s="71"/>
    </row>
    <row r="16" spans="1:14" ht="15.75" customHeight="1" thickBot="1">
      <c r="A16" s="15" t="s">
        <v>21</v>
      </c>
      <c r="B16" s="55">
        <f aca="true" t="shared" si="2" ref="B16:K16">SUM(B4:B15)</f>
        <v>115664617</v>
      </c>
      <c r="C16" s="35">
        <f t="shared" si="2"/>
        <v>10586744</v>
      </c>
      <c r="D16" s="35">
        <f t="shared" si="2"/>
        <v>1499956</v>
      </c>
      <c r="E16" s="35">
        <f t="shared" si="2"/>
        <v>569446</v>
      </c>
      <c r="F16" s="35">
        <f t="shared" si="2"/>
        <v>547330</v>
      </c>
      <c r="G16" s="35">
        <f t="shared" si="2"/>
        <v>51239104</v>
      </c>
      <c r="H16" s="35">
        <f t="shared" si="2"/>
        <v>14795268</v>
      </c>
      <c r="I16" s="69">
        <f t="shared" si="2"/>
        <v>16288321</v>
      </c>
      <c r="J16" s="35">
        <f t="shared" si="2"/>
        <v>2059680</v>
      </c>
      <c r="K16" s="56">
        <f t="shared" si="2"/>
        <v>97585849</v>
      </c>
      <c r="L16" s="57"/>
      <c r="M16" s="71"/>
      <c r="N16" s="71"/>
    </row>
    <row r="17" spans="1:14" ht="16.5" customHeight="1" thickBot="1">
      <c r="A17" s="16" t="s">
        <v>22</v>
      </c>
      <c r="B17" s="58">
        <f>B16-K16</f>
        <v>18078768</v>
      </c>
      <c r="C17" s="32">
        <f>B17/B16</f>
        <v>0.1563033576638221</v>
      </c>
      <c r="D17" s="59"/>
      <c r="E17" s="59"/>
      <c r="F17" s="59"/>
      <c r="G17" s="33"/>
      <c r="H17" s="60"/>
      <c r="I17" s="60"/>
      <c r="J17" s="60"/>
      <c r="K17" s="59"/>
      <c r="L17" s="61"/>
      <c r="M17" s="71"/>
      <c r="N17" s="71"/>
    </row>
    <row r="18" spans="1:15" ht="15.75" customHeight="1">
      <c r="A18" s="17"/>
      <c r="B18" s="4"/>
      <c r="C18" s="4"/>
      <c r="D18" s="4"/>
      <c r="E18" s="4"/>
      <c r="F18" s="4"/>
      <c r="G18" s="9"/>
      <c r="H18" s="62"/>
      <c r="I18" s="62"/>
      <c r="J18" s="62"/>
      <c r="K18" s="4"/>
      <c r="L18" s="5"/>
      <c r="M18" s="71"/>
      <c r="N18" s="71"/>
      <c r="O18" s="2"/>
    </row>
    <row r="19" spans="2:14" ht="18.75" customHeight="1">
      <c r="B19" s="5"/>
      <c r="C19" s="31"/>
      <c r="D19" s="5"/>
      <c r="E19" s="5"/>
      <c r="F19" s="5"/>
      <c r="H19" s="3"/>
      <c r="I19" s="3"/>
      <c r="J19" s="3"/>
      <c r="K19" s="5"/>
      <c r="L19" s="5"/>
      <c r="M19" s="71"/>
      <c r="N19" s="71"/>
    </row>
    <row r="20" spans="2:14" ht="18.75" customHeight="1">
      <c r="B20" s="5"/>
      <c r="D20" s="5"/>
      <c r="E20" s="5"/>
      <c r="F20" s="5"/>
      <c r="H20" s="3"/>
      <c r="I20" s="3"/>
      <c r="J20" s="3"/>
      <c r="K20" s="5"/>
      <c r="L20" s="5"/>
      <c r="M20" s="71"/>
      <c r="N20" s="71"/>
    </row>
    <row r="21" spans="2:14" ht="18.75" customHeight="1">
      <c r="B21" s="5"/>
      <c r="D21" s="5"/>
      <c r="E21" s="5"/>
      <c r="F21" s="5"/>
      <c r="H21" s="3"/>
      <c r="I21" s="3"/>
      <c r="J21" s="63"/>
      <c r="K21" s="31"/>
      <c r="L21" s="5"/>
      <c r="M21" s="71"/>
      <c r="N21" s="71"/>
    </row>
  </sheetData>
  <sheetProtection/>
  <printOptions/>
  <pageMargins left="0.17" right="0.17" top="0.17" bottom="0.2" header="0.19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2016-02-17T11:07:44Z</cp:lastPrinted>
  <dcterms:created xsi:type="dcterms:W3CDTF">2012-01-25T09:12:08Z</dcterms:created>
  <dcterms:modified xsi:type="dcterms:W3CDTF">2016-03-01T03:31:39Z</dcterms:modified>
  <cp:category/>
  <cp:version/>
  <cp:contentType/>
  <cp:contentStatus/>
</cp:coreProperties>
</file>